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pitsim\Documents\RFB AND RFQ 2023\CORE SWITCHES\PUBLICATION\approved publication\"/>
    </mc:Choice>
  </mc:AlternateContent>
  <xr:revisionPtr revIDLastSave="0" documentId="13_ncr:1_{FDEE67CF-01AD-4721-AA87-8797B7C0F79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RICING SCHEDULE" sheetId="6" r:id="rId1"/>
  </sheets>
  <definedNames>
    <definedName name="_xlnm.Print_Area" localSheetId="0">'PRICING SCHEDULE'!$A:$J</definedName>
    <definedName name="_xlnm.Print_Titles" localSheetId="0">'PRICING SCHEDULE'!$1:$5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6" l="1"/>
  <c r="H23" i="6" s="1"/>
  <c r="G21" i="6"/>
  <c r="H21" i="6" s="1"/>
  <c r="G22" i="6"/>
  <c r="H22" i="6" s="1"/>
  <c r="G25" i="6" l="1"/>
  <c r="H25" i="6" s="1"/>
  <c r="H24" i="6" s="1"/>
  <c r="G27" i="6"/>
  <c r="H27" i="6" s="1"/>
  <c r="G20" i="6"/>
  <c r="H26" i="6" l="1"/>
  <c r="G19" i="6"/>
  <c r="H20" i="6"/>
  <c r="H19" i="6" s="1"/>
  <c r="G26" i="6"/>
  <c r="G24" i="6"/>
  <c r="H28" i="6" l="1"/>
  <c r="G28" i="6"/>
  <c r="G29" i="6" s="1"/>
  <c r="G30" i="6" s="1"/>
</calcChain>
</file>

<file path=xl/sharedStrings.xml><?xml version="1.0" encoding="utf-8"?>
<sst xmlns="http://schemas.openxmlformats.org/spreadsheetml/2006/main" count="58" uniqueCount="54">
  <si>
    <t>Item No</t>
  </si>
  <si>
    <t>Unit of measure</t>
  </si>
  <si>
    <t>VAT (@15%)</t>
  </si>
  <si>
    <t>Foreign currency</t>
  </si>
  <si>
    <t xml:space="preserve">South African Rand (ZAR) exchange rate </t>
  </si>
  <si>
    <t>1 US Dollar</t>
  </si>
  <si>
    <t>1 Euro</t>
  </si>
  <si>
    <t>1. INSTRUCTION FOR COMPLETING THE PRICING SCHEDULE</t>
  </si>
  <si>
    <t>1 Pound (UK)</t>
  </si>
  <si>
    <t xml:space="preserve">Qty </t>
  </si>
  <si>
    <t>RFx Title</t>
  </si>
  <si>
    <t>1.1</t>
  </si>
  <si>
    <t>1.2</t>
  </si>
  <si>
    <t>1.3</t>
  </si>
  <si>
    <t>1.4</t>
  </si>
  <si>
    <t>2.1</t>
  </si>
  <si>
    <t>3.1</t>
  </si>
  <si>
    <t>Unit Price 
(Excl VAT)</t>
  </si>
  <si>
    <t>Forex %</t>
  </si>
  <si>
    <t>Forex Price portion</t>
  </si>
  <si>
    <t>SUPPLY CHAIN MANAGEMENT</t>
  </si>
  <si>
    <t xml:space="preserve">Bidder Name </t>
  </si>
  <si>
    <t>Goods/Service description</t>
  </si>
  <si>
    <t>TOTAL BID PRICE  (EXCL VAT)</t>
  </si>
  <si>
    <t>TOTAL  BID PRICE (INCL VAT)</t>
  </si>
  <si>
    <t>Name</t>
  </si>
  <si>
    <t>Date</t>
  </si>
  <si>
    <t>Capacity</t>
  </si>
  <si>
    <t>Mark with an X, which ROE is applicable</t>
  </si>
  <si>
    <t>I, the bidder, confirm that the price(s) and rate(s) quoted cover all the goods and/or works specified in the bidding documents; that the price(s) or rate(s) cover all my obligations and I accept that any mistakes regarding price(s), rate(s) or calculations will be at my own risk.
[Note: First convert to PDF, then add signature]</t>
  </si>
  <si>
    <t>Price clarification comment</t>
  </si>
  <si>
    <t>Signature (above)</t>
  </si>
  <si>
    <t>Pricing schedule</t>
  </si>
  <si>
    <t>BRAND / MODEL (if applicable)</t>
  </si>
  <si>
    <t>SUPPLY AND DELIVERY</t>
  </si>
  <si>
    <t>INSTALLATION AND CONFIGIRATION</t>
  </si>
  <si>
    <t>SKILLLS TRANSFER</t>
  </si>
  <si>
    <t>Each</t>
  </si>
  <si>
    <t>Supply  24 Port POE Access Switches</t>
  </si>
  <si>
    <t>Supply  48 Port POE Access Switches</t>
  </si>
  <si>
    <t>Supply 48 Port Core Switches</t>
  </si>
  <si>
    <t>Supply  Routers</t>
  </si>
  <si>
    <t>Install and Configure Switches</t>
  </si>
  <si>
    <t xml:space="preserve">Per Person </t>
  </si>
  <si>
    <t>Inhouse training for switches for  Technical Resources</t>
  </si>
  <si>
    <t>Supply, Deliver, Install, Skills Transfer, and Configure Network Switches and Routers</t>
  </si>
  <si>
    <r>
      <t xml:space="preserve">(a)  Bidder must complete/enter </t>
    </r>
    <r>
      <rPr>
        <b/>
        <sz val="12"/>
        <color theme="1"/>
        <rFont val="Calibri"/>
        <family val="2"/>
        <scheme val="minor"/>
      </rPr>
      <t xml:space="preserve">YELLOW </t>
    </r>
    <r>
      <rPr>
        <sz val="12"/>
        <color theme="1"/>
        <rFont val="Calibri"/>
        <family val="2"/>
        <scheme val="minor"/>
      </rPr>
      <t>cells only</t>
    </r>
  </si>
  <si>
    <t>(b)  Unit and Line prices must be VAT EXCLUSIVE and in South African Rand (ZAR) currency.</t>
  </si>
  <si>
    <t>(c) The price must include all cost to deliver the goods or render the service, including all applicable taxes, duty fees, logistics/delivery, storage, labour, overtime and subsistance and travel</t>
  </si>
  <si>
    <r>
      <t xml:space="preserve">(d)  Prices that are dependent on </t>
    </r>
    <r>
      <rPr>
        <b/>
        <sz val="12"/>
        <color theme="1"/>
        <rFont val="Calibri"/>
        <family val="2"/>
        <scheme val="minor"/>
      </rPr>
      <t xml:space="preserve">Rate of Exchange (ROE) </t>
    </r>
    <r>
      <rPr>
        <sz val="12"/>
        <color theme="1"/>
        <rFont val="Calibri"/>
        <family val="2"/>
        <scheme val="minor"/>
      </rPr>
      <t>must use ROE indicated below, then enter in Column "Forex %" the percentage of the price that is ROE dependent (0% means the price is not ROE dependent)</t>
    </r>
  </si>
  <si>
    <t>NO installation of Routers</t>
  </si>
  <si>
    <t>RFB No</t>
  </si>
  <si>
    <t>Line Price -Once-Off</t>
  </si>
  <si>
    <t>RFB 2777-2023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</si>
</sst>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[$R-1C09]* #,##0.00_-;\-[$R-1C09]* #,##0.00_-;_-[$R-1C09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2"/>
      <color rgb="FF000066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vertical="top"/>
    </xf>
    <xf numFmtId="0" fontId="7" fillId="2" borderId="0" xfId="0" applyFont="1" applyFill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2" fillId="3" borderId="0" xfId="0" applyFont="1" applyFill="1"/>
    <xf numFmtId="0" fontId="7" fillId="2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4" fontId="3" fillId="5" borderId="4" xfId="0" applyNumberFormat="1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/>
    <xf numFmtId="0" fontId="10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44" fontId="2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right" vertical="top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right" vertical="top" wrapText="1"/>
    </xf>
    <xf numFmtId="0" fontId="2" fillId="5" borderId="2" xfId="0" applyFont="1" applyFill="1" applyBorder="1" applyAlignment="1">
      <alignment horizontal="center" vertical="top" wrapText="1"/>
    </xf>
    <xf numFmtId="164" fontId="5" fillId="5" borderId="5" xfId="0" applyNumberFormat="1" applyFont="1" applyFill="1" applyBorder="1" applyAlignment="1">
      <alignment horizontal="left" vertical="top" wrapText="1"/>
    </xf>
    <xf numFmtId="164" fontId="5" fillId="5" borderId="6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3" borderId="0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9" fontId="5" fillId="4" borderId="1" xfId="2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1" fillId="3" borderId="13" xfId="0" applyFont="1" applyFill="1" applyBorder="1" applyAlignment="1">
      <alignment vertical="top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9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/>
    <xf numFmtId="0" fontId="0" fillId="0" borderId="0" xfId="0" applyFont="1" applyFill="1"/>
    <xf numFmtId="0" fontId="0" fillId="3" borderId="0" xfId="0" applyFont="1" applyFill="1"/>
    <xf numFmtId="0" fontId="0" fillId="0" borderId="0" xfId="0" applyFont="1"/>
    <xf numFmtId="0" fontId="0" fillId="3" borderId="0" xfId="0" applyFont="1" applyFill="1" applyBorder="1"/>
    <xf numFmtId="0" fontId="0" fillId="0" borderId="0" xfId="0" applyFont="1" applyAlignment="1">
      <alignment vertical="top"/>
    </xf>
    <xf numFmtId="44" fontId="0" fillId="5" borderId="2" xfId="0" applyNumberFormat="1" applyFont="1" applyFill="1" applyBorder="1" applyAlignment="1">
      <alignment vertical="top"/>
    </xf>
    <xf numFmtId="0" fontId="0" fillId="5" borderId="8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5" fillId="0" borderId="0" xfId="0" applyFont="1" applyFill="1" applyBorder="1" applyAlignment="1"/>
    <xf numFmtId="0" fontId="3" fillId="2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vertical="top" wrapText="1"/>
    </xf>
    <xf numFmtId="9" fontId="2" fillId="6" borderId="1" xfId="2" applyFont="1" applyFill="1" applyBorder="1" applyAlignment="1">
      <alignment horizontal="right" vertical="top" wrapText="1"/>
    </xf>
    <xf numFmtId="0" fontId="5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/>
    </xf>
    <xf numFmtId="0" fontId="13" fillId="6" borderId="24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center" vertical="top"/>
    </xf>
    <xf numFmtId="0" fontId="0" fillId="3" borderId="0" xfId="0" applyFont="1" applyFill="1" applyAlignment="1">
      <alignment vertical="top"/>
    </xf>
    <xf numFmtId="0" fontId="6" fillId="5" borderId="9" xfId="0" applyFont="1" applyFill="1" applyBorder="1" applyAlignment="1">
      <alignment horizontal="right" vertical="top" wrapText="1"/>
    </xf>
    <xf numFmtId="0" fontId="16" fillId="3" borderId="0" xfId="0" applyFont="1" applyFill="1" applyAlignment="1">
      <alignment horizontal="left" vertical="top"/>
    </xf>
    <xf numFmtId="0" fontId="16" fillId="3" borderId="0" xfId="0" applyFont="1" applyFill="1" applyAlignment="1">
      <alignment horizontal="right" vertical="top"/>
    </xf>
    <xf numFmtId="0" fontId="3" fillId="2" borderId="9" xfId="0" applyFont="1" applyFill="1" applyBorder="1" applyAlignment="1">
      <alignment horizontal="center" vertical="center" wrapText="1"/>
    </xf>
    <xf numFmtId="44" fontId="15" fillId="7" borderId="24" xfId="0" applyNumberFormat="1" applyFont="1" applyFill="1" applyBorder="1" applyAlignment="1">
      <alignment horizontal="center" vertical="center" wrapText="1"/>
    </xf>
    <xf numFmtId="44" fontId="15" fillId="7" borderId="25" xfId="0" applyNumberFormat="1" applyFont="1" applyFill="1" applyBorder="1" applyAlignment="1">
      <alignment horizontal="center" vertical="center" wrapText="1"/>
    </xf>
    <xf numFmtId="44" fontId="15" fillId="7" borderId="1" xfId="0" applyNumberFormat="1" applyFont="1" applyFill="1" applyBorder="1" applyAlignment="1">
      <alignment horizontal="center" vertical="center" wrapText="1"/>
    </xf>
    <xf numFmtId="44" fontId="15" fillId="7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14" fontId="1" fillId="6" borderId="11" xfId="0" applyNumberFormat="1" applyFont="1" applyFill="1" applyBorder="1" applyAlignment="1">
      <alignment horizontal="left" vertical="center"/>
    </xf>
    <xf numFmtId="14" fontId="1" fillId="6" borderId="19" xfId="0" applyNumberFormat="1" applyFont="1" applyFill="1" applyBorder="1" applyAlignment="1">
      <alignment horizontal="left" vertical="center"/>
    </xf>
    <xf numFmtId="0" fontId="1" fillId="6" borderId="15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FFFF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222573</xdr:colOff>
      <xdr:row>0</xdr:row>
      <xdr:rowOff>71016</xdr:rowOff>
    </xdr:from>
    <xdr:to>
      <xdr:col>0</xdr:col>
      <xdr:colOff>689298</xdr:colOff>
      <xdr:row>1</xdr:row>
      <xdr:rowOff>282562</xdr:rowOff>
    </xdr:to>
    <xdr:pic>
      <xdr:nvPicPr>
        <xdr:cNvPr id="2" name="Picture 1" descr="SITA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73" y="71016"/>
          <a:ext cx="466725" cy="604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8"/>
  <sheetViews>
    <sheetView tabSelected="1" zoomScale="98" zoomScaleNormal="98" workbookViewId="0">
      <selection activeCell="C13" sqref="C13:D15"/>
    </sheetView>
  </sheetViews>
  <sheetFormatPr defaultColWidth="9.109375" defaultRowHeight="14.4" x14ac:dyDescent="0.3"/>
  <cols>
    <col min="1" max="1" width="13.5546875" style="67" customWidth="1"/>
    <col min="2" max="2" width="59.5546875" style="63" customWidth="1"/>
    <col min="3" max="3" width="13.44140625" style="68" customWidth="1"/>
    <col min="4" max="4" width="9.5546875" style="68" customWidth="1"/>
    <col min="5" max="5" width="7.5546875" style="68" customWidth="1"/>
    <col min="6" max="7" width="19.5546875" style="63" customWidth="1"/>
    <col min="8" max="8" width="17.109375" style="63" customWidth="1"/>
    <col min="9" max="9" width="32.88671875" style="63" customWidth="1"/>
    <col min="10" max="10" width="36.88671875" style="63" customWidth="1"/>
    <col min="11" max="16384" width="9.109375" style="63"/>
  </cols>
  <sheetData>
    <row r="1" spans="1:15" s="50" customFormat="1" ht="31.2" x14ac:dyDescent="0.6">
      <c r="A1" s="7"/>
      <c r="B1" s="3" t="s">
        <v>20</v>
      </c>
      <c r="C1" s="4"/>
      <c r="D1" s="4"/>
      <c r="E1" s="2"/>
      <c r="F1" s="2"/>
      <c r="G1" s="2"/>
      <c r="H1" s="2"/>
      <c r="I1" s="2"/>
      <c r="J1" s="2"/>
    </row>
    <row r="2" spans="1:15" s="59" customFormat="1" ht="28.65" customHeight="1" x14ac:dyDescent="0.3">
      <c r="A2" s="57"/>
      <c r="B2" s="41" t="s">
        <v>32</v>
      </c>
      <c r="C2" s="5"/>
      <c r="D2" s="5"/>
      <c r="E2" s="58"/>
      <c r="F2" s="58"/>
      <c r="G2" s="58"/>
      <c r="H2" s="58"/>
      <c r="I2" s="58"/>
      <c r="J2" s="58"/>
    </row>
    <row r="3" spans="1:15" s="61" customFormat="1" ht="15.6" x14ac:dyDescent="0.3">
      <c r="A3" s="31" t="s">
        <v>51</v>
      </c>
      <c r="B3" s="56" t="s">
        <v>53</v>
      </c>
      <c r="C3" s="40"/>
      <c r="D3" s="40"/>
      <c r="E3" s="39"/>
      <c r="F3" s="39"/>
      <c r="G3" s="39"/>
      <c r="H3" s="60"/>
      <c r="I3" s="60"/>
      <c r="J3" s="60"/>
      <c r="K3" s="60"/>
      <c r="L3" s="60"/>
      <c r="M3" s="60"/>
      <c r="N3" s="60"/>
      <c r="O3" s="60"/>
    </row>
    <row r="4" spans="1:15" s="61" customFormat="1" ht="31.2" x14ac:dyDescent="0.3">
      <c r="A4" s="71" t="s">
        <v>10</v>
      </c>
      <c r="B4" s="74" t="s">
        <v>45</v>
      </c>
      <c r="C4" s="40"/>
      <c r="D4" s="40"/>
      <c r="E4" s="42"/>
      <c r="F4" s="42"/>
      <c r="G4" s="42"/>
      <c r="H4" s="60"/>
      <c r="I4" s="60"/>
      <c r="J4" s="60"/>
      <c r="K4" s="60"/>
      <c r="L4" s="60"/>
      <c r="M4" s="60"/>
      <c r="N4" s="60"/>
      <c r="O4" s="60"/>
    </row>
    <row r="5" spans="1:15" s="61" customFormat="1" ht="15.6" x14ac:dyDescent="0.3">
      <c r="A5" s="86" t="s">
        <v>21</v>
      </c>
      <c r="B5" s="78"/>
      <c r="C5" s="40"/>
      <c r="D5" s="40"/>
      <c r="E5" s="24"/>
      <c r="F5" s="24"/>
      <c r="G5" s="24"/>
      <c r="H5" s="60"/>
      <c r="I5" s="60"/>
      <c r="J5" s="60"/>
      <c r="K5" s="60"/>
      <c r="L5" s="60"/>
      <c r="M5" s="60"/>
      <c r="N5" s="60"/>
      <c r="O5" s="60"/>
    </row>
    <row r="6" spans="1:15" s="59" customFormat="1" ht="15.6" x14ac:dyDescent="0.3">
      <c r="A6" s="72"/>
      <c r="B6" s="73"/>
      <c r="C6" s="40"/>
      <c r="D6" s="40"/>
      <c r="E6" s="24"/>
      <c r="F6" s="24"/>
      <c r="G6" s="24"/>
      <c r="H6" s="60"/>
      <c r="I6" s="60"/>
      <c r="J6" s="60"/>
      <c r="K6" s="60"/>
      <c r="L6" s="60"/>
      <c r="M6" s="60"/>
      <c r="N6" s="60"/>
      <c r="O6" s="60"/>
    </row>
    <row r="7" spans="1:15" s="60" customFormat="1" ht="15.6" x14ac:dyDescent="0.3">
      <c r="A7" s="25" t="s">
        <v>7</v>
      </c>
      <c r="B7" s="26"/>
      <c r="C7" s="26"/>
      <c r="D7" s="27"/>
      <c r="E7" s="24"/>
      <c r="F7" s="24"/>
      <c r="G7" s="24"/>
    </row>
    <row r="8" spans="1:15" s="60" customFormat="1" ht="15.6" x14ac:dyDescent="0.3">
      <c r="A8" s="79" t="s">
        <v>46</v>
      </c>
      <c r="B8" s="28"/>
      <c r="C8" s="29"/>
      <c r="D8" s="29"/>
      <c r="E8" s="24"/>
      <c r="F8" s="24"/>
      <c r="G8" s="24"/>
    </row>
    <row r="9" spans="1:15" s="60" customFormat="1" ht="15.6" x14ac:dyDescent="0.3">
      <c r="A9" s="38" t="s">
        <v>47</v>
      </c>
      <c r="B9" s="6"/>
      <c r="C9" s="6"/>
      <c r="D9" s="6"/>
      <c r="E9" s="24"/>
      <c r="F9" s="24"/>
      <c r="G9" s="24"/>
    </row>
    <row r="10" spans="1:15" s="60" customFormat="1" ht="15.6" x14ac:dyDescent="0.3">
      <c r="A10" s="38" t="s">
        <v>48</v>
      </c>
      <c r="B10" s="6"/>
      <c r="C10" s="6"/>
      <c r="D10" s="6"/>
      <c r="E10" s="24"/>
      <c r="F10" s="24"/>
      <c r="G10" s="24"/>
    </row>
    <row r="11" spans="1:15" s="60" customFormat="1" ht="15.6" x14ac:dyDescent="0.3">
      <c r="A11" s="37" t="s">
        <v>49</v>
      </c>
      <c r="B11" s="6"/>
      <c r="C11" s="6"/>
      <c r="D11" s="6"/>
      <c r="E11" s="24"/>
      <c r="F11" s="24"/>
      <c r="G11" s="24"/>
    </row>
    <row r="12" spans="1:15" s="60" customFormat="1" ht="15.6" x14ac:dyDescent="0.3">
      <c r="A12" s="6"/>
      <c r="B12" s="70" t="s">
        <v>3</v>
      </c>
      <c r="C12" s="89" t="s">
        <v>4</v>
      </c>
      <c r="D12" s="89"/>
      <c r="E12" s="69"/>
      <c r="F12" s="24"/>
      <c r="G12" s="24"/>
    </row>
    <row r="13" spans="1:15" s="60" customFormat="1" ht="15.6" x14ac:dyDescent="0.3">
      <c r="A13" s="6"/>
      <c r="B13" s="43" t="s">
        <v>5</v>
      </c>
      <c r="C13" s="90">
        <v>18.0381</v>
      </c>
      <c r="D13" s="91"/>
      <c r="E13" s="77"/>
      <c r="F13" s="95" t="s">
        <v>28</v>
      </c>
      <c r="G13" s="24"/>
    </row>
    <row r="14" spans="1:15" s="60" customFormat="1" ht="15.6" customHeight="1" x14ac:dyDescent="0.3">
      <c r="A14" s="6"/>
      <c r="B14" s="43" t="s">
        <v>6</v>
      </c>
      <c r="C14" s="92">
        <v>20.2713</v>
      </c>
      <c r="D14" s="93"/>
      <c r="E14" s="77"/>
      <c r="F14" s="95"/>
      <c r="G14" s="24"/>
    </row>
    <row r="15" spans="1:15" s="60" customFormat="1" ht="15.6" x14ac:dyDescent="0.3">
      <c r="A15" s="6"/>
      <c r="B15" s="44" t="s">
        <v>8</v>
      </c>
      <c r="C15" s="92">
        <v>23.216699999999999</v>
      </c>
      <c r="D15" s="93"/>
      <c r="E15" s="77"/>
      <c r="F15" s="95"/>
      <c r="G15" s="24"/>
    </row>
    <row r="16" spans="1:15" s="60" customFormat="1" ht="15.6" x14ac:dyDescent="0.3">
      <c r="A16" s="30"/>
      <c r="B16" s="23"/>
      <c r="C16" s="40"/>
      <c r="D16" s="40"/>
      <c r="E16" s="24"/>
      <c r="F16" s="24"/>
      <c r="G16" s="24"/>
    </row>
    <row r="17" spans="1:10" s="61" customFormat="1" ht="15.6" x14ac:dyDescent="0.3">
      <c r="A17" s="9"/>
      <c r="B17" s="10"/>
      <c r="C17" s="54"/>
      <c r="D17" s="54"/>
      <c r="E17" s="94"/>
      <c r="F17" s="94"/>
      <c r="G17" s="94"/>
      <c r="H17" s="62"/>
      <c r="I17" s="62"/>
    </row>
    <row r="18" spans="1:10" ht="31.2" x14ac:dyDescent="0.3">
      <c r="A18" s="9" t="s">
        <v>0</v>
      </c>
      <c r="B18" s="10" t="s">
        <v>22</v>
      </c>
      <c r="C18" s="54" t="s">
        <v>1</v>
      </c>
      <c r="D18" s="54" t="s">
        <v>18</v>
      </c>
      <c r="E18" s="54" t="s">
        <v>9</v>
      </c>
      <c r="F18" s="17" t="s">
        <v>17</v>
      </c>
      <c r="G18" s="17" t="s">
        <v>52</v>
      </c>
      <c r="H18" s="52" t="s">
        <v>19</v>
      </c>
      <c r="I18" s="53" t="s">
        <v>33</v>
      </c>
      <c r="J18" s="53" t="s">
        <v>30</v>
      </c>
    </row>
    <row r="19" spans="1:10" ht="15.6" x14ac:dyDescent="0.3">
      <c r="A19" s="8">
        <v>1</v>
      </c>
      <c r="B19" s="12" t="s">
        <v>34</v>
      </c>
      <c r="C19" s="48"/>
      <c r="D19" s="48"/>
      <c r="E19" s="49"/>
      <c r="F19" s="45"/>
      <c r="G19" s="46">
        <f>SUBTOTAL(9,G20:G23)</f>
        <v>0</v>
      </c>
      <c r="H19" s="46">
        <f>SUBTOTAL(9,H20:H23)</f>
        <v>0</v>
      </c>
      <c r="I19" s="80"/>
      <c r="J19" s="80"/>
    </row>
    <row r="20" spans="1:10" ht="15.6" x14ac:dyDescent="0.3">
      <c r="A20" s="32" t="s">
        <v>11</v>
      </c>
      <c r="B20" s="11" t="s">
        <v>39</v>
      </c>
      <c r="C20" s="18" t="s">
        <v>37</v>
      </c>
      <c r="D20" s="76">
        <v>0</v>
      </c>
      <c r="E20" s="33">
        <v>50</v>
      </c>
      <c r="F20" s="75">
        <v>0</v>
      </c>
      <c r="G20" s="19">
        <f>E20*F20</f>
        <v>0</v>
      </c>
      <c r="H20" s="64">
        <f>D20*G20</f>
        <v>0</v>
      </c>
      <c r="I20" s="81"/>
      <c r="J20" s="80"/>
    </row>
    <row r="21" spans="1:10" ht="15.6" x14ac:dyDescent="0.3">
      <c r="A21" s="32" t="s">
        <v>12</v>
      </c>
      <c r="B21" s="11" t="s">
        <v>38</v>
      </c>
      <c r="C21" s="18" t="s">
        <v>37</v>
      </c>
      <c r="D21" s="76">
        <v>0</v>
      </c>
      <c r="E21" s="33">
        <v>10</v>
      </c>
      <c r="F21" s="75">
        <v>0</v>
      </c>
      <c r="G21" s="19">
        <f t="shared" ref="G21:G23" si="0">E21*F21</f>
        <v>0</v>
      </c>
      <c r="H21" s="64">
        <f t="shared" ref="H21:H27" si="1">D21*G21</f>
        <v>0</v>
      </c>
      <c r="I21" s="81"/>
      <c r="J21" s="80"/>
    </row>
    <row r="22" spans="1:10" ht="15.6" x14ac:dyDescent="0.3">
      <c r="A22" s="32" t="s">
        <v>13</v>
      </c>
      <c r="B22" s="11" t="s">
        <v>40</v>
      </c>
      <c r="C22" s="18" t="s">
        <v>37</v>
      </c>
      <c r="D22" s="76">
        <v>0</v>
      </c>
      <c r="E22" s="33">
        <v>10</v>
      </c>
      <c r="F22" s="75">
        <v>0</v>
      </c>
      <c r="G22" s="19">
        <f t="shared" si="0"/>
        <v>0</v>
      </c>
      <c r="H22" s="64">
        <f t="shared" si="1"/>
        <v>0</v>
      </c>
      <c r="I22" s="81"/>
      <c r="J22" s="80"/>
    </row>
    <row r="23" spans="1:10" ht="15.6" x14ac:dyDescent="0.3">
      <c r="A23" s="32" t="s">
        <v>14</v>
      </c>
      <c r="B23" s="11" t="s">
        <v>41</v>
      </c>
      <c r="C23" s="18" t="s">
        <v>37</v>
      </c>
      <c r="D23" s="76">
        <v>0</v>
      </c>
      <c r="E23" s="33">
        <v>18</v>
      </c>
      <c r="F23" s="75">
        <v>0</v>
      </c>
      <c r="G23" s="19">
        <f t="shared" si="0"/>
        <v>0</v>
      </c>
      <c r="H23" s="64">
        <f t="shared" si="1"/>
        <v>0</v>
      </c>
      <c r="I23" s="81"/>
      <c r="J23" s="80"/>
    </row>
    <row r="24" spans="1:10" s="1" customFormat="1" ht="15.6" x14ac:dyDescent="0.3">
      <c r="A24" s="8">
        <v>2</v>
      </c>
      <c r="B24" s="12" t="s">
        <v>35</v>
      </c>
      <c r="C24" s="47"/>
      <c r="D24" s="47"/>
      <c r="E24" s="48"/>
      <c r="F24" s="45">
        <v>0</v>
      </c>
      <c r="G24" s="46">
        <f>SUBTOTAL(9, G25:G25)</f>
        <v>0</v>
      </c>
      <c r="H24" s="46">
        <f>SUBTOTAL(9, H25:H25)</f>
        <v>0</v>
      </c>
      <c r="I24" s="82"/>
      <c r="J24" s="80"/>
    </row>
    <row r="25" spans="1:10" s="1" customFormat="1" ht="15.6" x14ac:dyDescent="0.3">
      <c r="A25" s="32" t="s">
        <v>15</v>
      </c>
      <c r="B25" s="11" t="s">
        <v>42</v>
      </c>
      <c r="C25" s="18" t="s">
        <v>37</v>
      </c>
      <c r="D25" s="76">
        <v>0</v>
      </c>
      <c r="E25" s="33">
        <v>70</v>
      </c>
      <c r="F25" s="75">
        <v>0</v>
      </c>
      <c r="G25" s="19">
        <f t="shared" ref="G25:G27" si="2">E25*F25</f>
        <v>0</v>
      </c>
      <c r="H25" s="64">
        <f t="shared" si="1"/>
        <v>0</v>
      </c>
      <c r="I25" s="82"/>
      <c r="J25" s="80"/>
    </row>
    <row r="26" spans="1:10" ht="15.6" x14ac:dyDescent="0.3">
      <c r="A26" s="13">
        <v>3</v>
      </c>
      <c r="B26" s="14" t="s">
        <v>36</v>
      </c>
      <c r="C26" s="47"/>
      <c r="D26" s="47"/>
      <c r="E26" s="48"/>
      <c r="F26" s="45"/>
      <c r="G26" s="46">
        <f>SUBTOTAL(9, G27:G27)</f>
        <v>0</v>
      </c>
      <c r="H26" s="46">
        <f>SUBTOTAL(9, H27:H27)</f>
        <v>0</v>
      </c>
      <c r="I26" s="81"/>
      <c r="J26" s="80"/>
    </row>
    <row r="27" spans="1:10" ht="16.2" thickBot="1" x14ac:dyDescent="0.35">
      <c r="A27" s="32" t="s">
        <v>16</v>
      </c>
      <c r="B27" s="11" t="s">
        <v>44</v>
      </c>
      <c r="C27" s="18" t="s">
        <v>43</v>
      </c>
      <c r="D27" s="76">
        <v>0</v>
      </c>
      <c r="E27" s="33">
        <v>10</v>
      </c>
      <c r="F27" s="75">
        <v>0</v>
      </c>
      <c r="G27" s="19">
        <f t="shared" si="2"/>
        <v>0</v>
      </c>
      <c r="H27" s="64">
        <f t="shared" si="1"/>
        <v>0</v>
      </c>
      <c r="I27" s="81"/>
      <c r="J27" s="80"/>
    </row>
    <row r="28" spans="1:10" ht="15.6" x14ac:dyDescent="0.3">
      <c r="A28" s="15"/>
      <c r="B28" s="16" t="s">
        <v>23</v>
      </c>
      <c r="C28" s="20"/>
      <c r="D28" s="20"/>
      <c r="E28" s="21"/>
      <c r="F28" s="34"/>
      <c r="G28" s="22">
        <f>SUBTOTAL(9,G19:G27)</f>
        <v>0</v>
      </c>
      <c r="H28" s="22">
        <f>SUBTOTAL(9,H19:H27)</f>
        <v>0</v>
      </c>
      <c r="I28" s="81"/>
      <c r="J28" s="80"/>
    </row>
    <row r="29" spans="1:10" ht="15.6" x14ac:dyDescent="0.3">
      <c r="A29" s="15"/>
      <c r="B29" s="16" t="s">
        <v>2</v>
      </c>
      <c r="C29" s="20"/>
      <c r="D29" s="20"/>
      <c r="E29" s="21"/>
      <c r="F29" s="34"/>
      <c r="G29" s="35">
        <f>G28*0.15</f>
        <v>0</v>
      </c>
      <c r="H29" s="65"/>
      <c r="I29" s="81"/>
      <c r="J29" s="80"/>
    </row>
    <row r="30" spans="1:10" ht="16.2" thickBot="1" x14ac:dyDescent="0.35">
      <c r="A30" s="15"/>
      <c r="B30" s="16" t="s">
        <v>24</v>
      </c>
      <c r="C30" s="20"/>
      <c r="D30" s="20"/>
      <c r="E30" s="21"/>
      <c r="F30" s="34"/>
      <c r="G30" s="36">
        <f>G28+G29</f>
        <v>0</v>
      </c>
      <c r="H30" s="66"/>
      <c r="I30" s="81"/>
      <c r="J30" s="80"/>
    </row>
    <row r="31" spans="1:10" x14ac:dyDescent="0.3">
      <c r="A31" s="87" t="s">
        <v>50</v>
      </c>
      <c r="B31" s="88"/>
      <c r="C31" s="84"/>
      <c r="D31" s="84"/>
      <c r="E31" s="84"/>
      <c r="F31" s="85"/>
      <c r="G31" s="85"/>
      <c r="H31" s="85"/>
      <c r="I31" s="85"/>
      <c r="J31" s="85"/>
    </row>
    <row r="32" spans="1:10" ht="15" thickBot="1" x14ac:dyDescent="0.35">
      <c r="A32" s="83"/>
      <c r="B32" s="85"/>
      <c r="C32" s="84"/>
      <c r="D32" s="84"/>
      <c r="E32" s="84"/>
      <c r="F32" s="85"/>
      <c r="G32" s="85"/>
      <c r="H32" s="85"/>
      <c r="I32" s="85"/>
      <c r="J32" s="85"/>
    </row>
    <row r="33" spans="1:10" ht="25.65" customHeight="1" x14ac:dyDescent="0.3">
      <c r="A33" s="83"/>
      <c r="B33" s="98" t="s">
        <v>29</v>
      </c>
      <c r="C33" s="96"/>
      <c r="D33" s="97"/>
      <c r="E33" s="103"/>
      <c r="F33" s="104"/>
      <c r="G33" s="85"/>
      <c r="H33" s="85"/>
      <c r="I33" s="85"/>
      <c r="J33" s="85"/>
    </row>
    <row r="34" spans="1:10" ht="17.399999999999999" customHeight="1" x14ac:dyDescent="0.3">
      <c r="A34" s="83"/>
      <c r="B34" s="99"/>
      <c r="C34" s="105" t="s">
        <v>25</v>
      </c>
      <c r="D34" s="106"/>
      <c r="E34" s="55" t="s">
        <v>27</v>
      </c>
      <c r="F34" s="51"/>
      <c r="G34" s="85"/>
      <c r="H34" s="85"/>
      <c r="I34" s="85"/>
      <c r="J34" s="85"/>
    </row>
    <row r="35" spans="1:10" ht="34.65" customHeight="1" x14ac:dyDescent="0.3">
      <c r="A35" s="83"/>
      <c r="B35" s="99"/>
      <c r="C35" s="107"/>
      <c r="D35" s="108"/>
      <c r="E35" s="101"/>
      <c r="F35" s="102"/>
      <c r="G35" s="85"/>
      <c r="H35" s="85"/>
      <c r="I35" s="85"/>
      <c r="J35" s="85"/>
    </row>
    <row r="36" spans="1:10" ht="19.350000000000001" customHeight="1" thickBot="1" x14ac:dyDescent="0.35">
      <c r="A36" s="83"/>
      <c r="B36" s="100"/>
      <c r="C36" s="109" t="s">
        <v>31</v>
      </c>
      <c r="D36" s="110"/>
      <c r="E36" s="111" t="s">
        <v>26</v>
      </c>
      <c r="F36" s="112"/>
      <c r="G36" s="85"/>
      <c r="H36" s="85"/>
      <c r="I36" s="85"/>
      <c r="J36" s="85"/>
    </row>
    <row r="37" spans="1:10" x14ac:dyDescent="0.3">
      <c r="A37" s="83"/>
      <c r="B37" s="85"/>
      <c r="C37" s="84"/>
      <c r="D37" s="84"/>
      <c r="E37" s="84"/>
      <c r="F37" s="85"/>
      <c r="G37" s="85"/>
      <c r="H37" s="85"/>
      <c r="I37" s="85"/>
      <c r="J37" s="85"/>
    </row>
    <row r="38" spans="1:10" x14ac:dyDescent="0.3">
      <c r="A38" s="83"/>
      <c r="B38" s="85"/>
      <c r="C38" s="84"/>
      <c r="D38" s="84"/>
      <c r="E38" s="84"/>
      <c r="F38" s="85"/>
      <c r="G38" s="85"/>
      <c r="H38" s="85"/>
      <c r="I38" s="85"/>
      <c r="J38" s="85"/>
    </row>
  </sheetData>
  <sheetProtection formatCells="0" formatColumns="0" formatRows="0" insertRows="0"/>
  <protectedRanges>
    <protectedRange sqref="C33:F35" name="Range7"/>
    <protectedRange sqref="I19:J30" name="Range6"/>
    <protectedRange sqref="A19:F27" name="Range3"/>
    <protectedRange sqref="E13:E15" name="Range2"/>
    <protectedRange sqref="B3:B5" name="Range1"/>
    <protectedRange sqref="C13:D15" name="Range2_1"/>
  </protectedRanges>
  <mergeCells count="14">
    <mergeCell ref="C33:D33"/>
    <mergeCell ref="B33:B36"/>
    <mergeCell ref="E35:F35"/>
    <mergeCell ref="E33:F33"/>
    <mergeCell ref="C34:D34"/>
    <mergeCell ref="C35:D35"/>
    <mergeCell ref="C36:D36"/>
    <mergeCell ref="E36:F36"/>
    <mergeCell ref="C12:D12"/>
    <mergeCell ref="C13:D13"/>
    <mergeCell ref="C14:D14"/>
    <mergeCell ref="C15:D15"/>
    <mergeCell ref="E17:G17"/>
    <mergeCell ref="F13:F15"/>
  </mergeCells>
  <phoneticPr fontId="12" type="noConversion"/>
  <dataValidations count="2">
    <dataValidation type="decimal" operator="greaterThanOrEqual" allowBlank="1" showInputMessage="1" showErrorMessage="1" sqref="E20:F27 C13:D15" xr:uid="{8C15FC5A-F30C-4ABB-9E84-56D0A532AF68}">
      <formula1>0</formula1>
    </dataValidation>
    <dataValidation type="list" allowBlank="1" showInputMessage="1" showErrorMessage="1" sqref="E13:E15" xr:uid="{A2253CC2-115D-4BD6-BBDF-A56F3784C27D}">
      <formula1>" ,X"</formula1>
    </dataValidation>
  </dataValidations>
  <pageMargins left="0.70866141732283472" right="0.70866141732283472" top="0.74803149606299213" bottom="0.74803149606299213" header="0.31496062992125984" footer="0.31496062992125984"/>
  <pageSetup paperSize="8" scale="84" fitToHeight="4" orientation="landscape" r:id="rId1"/>
  <ignoredErrors>
    <ignoredError sqref="A20:A23 A25 A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 SCHEDULE</vt:lpstr>
      <vt:lpstr>'PRICING SCHEDULE'!Print_Area</vt:lpstr>
      <vt:lpstr>'PRICING SCHEDULE'!Print_Titles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Needham</dc:creator>
  <cp:lastModifiedBy>Pitsi Mashamaite</cp:lastModifiedBy>
  <cp:lastPrinted>2020-07-02T18:44:36Z</cp:lastPrinted>
  <dcterms:created xsi:type="dcterms:W3CDTF">2017-06-15T23:28:53Z</dcterms:created>
  <dcterms:modified xsi:type="dcterms:W3CDTF">2023-07-19T05:02:06Z</dcterms:modified>
</cp:coreProperties>
</file>